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<sst xmlns="http://schemas.openxmlformats.org/spreadsheetml/2006/main" count="98" uniqueCount="51">
  <si>
    <r>
      <t xml:space="preserve">    南京市高淳区2025年第3批医疗救助手工结算花名册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</si>
  <si>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</si>
  <si>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</si>
  <si>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</si>
  <si>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</si>
  <si>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</si>
  <si>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</si>
  <si>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</si>
  <si>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</si>
  <si>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</si>
  <si>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</si>
  <si>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</si>
  <si>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</si>
  <si>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</si>
  <si>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>王小青</t>
  </si>
  <si>
    <t>支出型困难家庭大重病患者</t>
  </si>
  <si>
    <t>淳溪</t>
  </si>
  <si>
    <t>乳腺癌</t>
  </si>
  <si>
    <t>住院</t>
  </si>
  <si>
    <t>门特</t>
  </si>
  <si>
    <t>门诊</t>
  </si>
  <si>
    <t>邢明选</t>
  </si>
  <si>
    <t>低保</t>
  </si>
  <si>
    <t>恶性肿瘤</t>
  </si>
  <si>
    <t>葛子瑞</t>
  </si>
  <si>
    <t>困境儿童</t>
  </si>
  <si>
    <t>闭合型颅脑损伤特重型</t>
  </si>
  <si>
    <t>魏宏章</t>
  </si>
  <si>
    <t>临时救助大重病患者</t>
  </si>
  <si>
    <t>砖墙</t>
  </si>
  <si>
    <t>颅内恶性肿瘤</t>
  </si>
  <si>
    <t>唐爱花</t>
  </si>
  <si>
    <t>徐予龙</t>
  </si>
  <si>
    <t>白血病</t>
  </si>
  <si>
    <t>徐有娣</t>
  </si>
  <si>
    <t>阳江</t>
  </si>
  <si>
    <t>兰腊美</t>
  </si>
  <si>
    <t>住院和门特</t>
  </si>
  <si>
    <t>邢华明</t>
  </si>
  <si>
    <t>王太浩</t>
  </si>
  <si>
    <t>东坝</t>
  </si>
  <si>
    <t>直肠癌</t>
  </si>
  <si>
    <t>陈小福</t>
  </si>
  <si>
    <t>骨髓增生</t>
  </si>
  <si>
    <t>汪建香</t>
  </si>
  <si>
    <t>固城</t>
  </si>
  <si>
    <t>肝门胆管恶性肿瘤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</si>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</sst>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_);\(0.00\)"/>
    <numFmt numFmtId="179" formatCode="0.00;[Red]0.00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303133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8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vertical="center" shrinkToFit="1"/>
    </xf>
    <xf numFmtId="49" fontId="3" fillId="0" borderId="1" xfId="54" applyNumberFormat="1" applyFont="1" applyFill="1" applyBorder="1" applyAlignment="1">
      <alignment horizontal="center" vertical="center" shrinkToFit="1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177" fontId="3" fillId="0" borderId="1" xfId="0" applyNumberFormat="1" applyFont="1" applyFill="1" applyBorder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vertical="center" wrapText="1"/>
    </xf>
    <xf numFmtId="9" fontId="3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shrinkToFit="1"/>
    </xf>
    <xf numFmtId="178" fontId="13" fillId="0" borderId="1" xfId="0" applyNumberFormat="1" applyFont="1" applyFill="1" applyBorder="1" applyAlignment="1">
      <alignment horizontal="center" vertical="center" wrapText="1" shrinkToFit="1"/>
    </xf>
    <xf numFmtId="178" fontId="3" fillId="0" borderId="1" xfId="0" applyNumberFormat="1" applyFont="1" applyFill="1" applyBorder="1" applyAlignment="1">
      <alignment horizontal="center" vertical="center" wrapText="1" shrinkToFit="1"/>
    </xf>
    <xf numFmtId="49" fontId="14" fillId="0" borderId="1" xfId="50" applyNumberFormat="1" applyFont="1" applyFill="1" applyBorder="1" applyAlignment="1">
      <alignment horizontal="center" vertical="center" wrapText="1" shrinkToFit="1"/>
    </xf>
    <xf numFmtId="179" fontId="3" fillId="0" borderId="1" xfId="0" applyNumberFormat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F3" sqref="F3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33" t="s">
        <v>10</v>
      </c>
      <c r="K2" s="10" t="s">
        <v>11</v>
      </c>
      <c r="L2" s="9" t="s">
        <v>12</v>
      </c>
      <c r="M2" s="34" t="s">
        <v>13</v>
      </c>
    </row>
    <row r="3" s="2" customFormat="1" ht="30" customHeight="1" spans="1:16">
      <c r="A3" s="11">
        <v>1</v>
      </c>
      <c r="B3" s="12" t="s">
        <v>14</v>
      </c>
      <c r="C3" s="13" t="s">
        <v>15</v>
      </c>
      <c r="D3" s="11" t="s">
        <v>16</v>
      </c>
      <c r="E3" s="14">
        <v>124426.69</v>
      </c>
      <c r="F3" s="14">
        <v>76223.81</v>
      </c>
      <c r="G3" s="15">
        <v>45620.94</v>
      </c>
      <c r="H3" s="16">
        <v>9406.23</v>
      </c>
      <c r="I3" s="17">
        <f>F3-G3-H3</f>
        <v>21196.64</v>
      </c>
      <c r="J3" s="35">
        <v>0.7</v>
      </c>
      <c r="K3" s="17">
        <v>10637.65</v>
      </c>
      <c r="L3" s="36" t="s">
        <v>17</v>
      </c>
      <c r="M3" s="13" t="s">
        <v>18</v>
      </c>
      <c r="N3" s="37"/>
      <c r="O3" s="37"/>
      <c r="P3" s="37"/>
    </row>
    <row r="4" s="2" customFormat="1" ht="30" customHeight="1" spans="1:16">
      <c r="A4" s="11">
        <v>2</v>
      </c>
      <c r="B4" s="12" t="s">
        <v>14</v>
      </c>
      <c r="C4" s="13" t="s">
        <v>15</v>
      </c>
      <c r="D4" s="11" t="s">
        <v>16</v>
      </c>
      <c r="E4" s="14">
        <v>70859.33</v>
      </c>
      <c r="F4" s="14">
        <v>61549.9</v>
      </c>
      <c r="G4" s="15">
        <v>44473.96</v>
      </c>
      <c r="H4" s="16">
        <v>4795.63</v>
      </c>
      <c r="I4" s="15">
        <f t="shared" ref="I3:I7" si="0">F4-G4-H4</f>
        <v>12280.31</v>
      </c>
      <c r="J4" s="35">
        <v>0.7</v>
      </c>
      <c r="K4" s="16">
        <v>8596.22</v>
      </c>
      <c r="L4" s="36" t="s">
        <v>17</v>
      </c>
      <c r="M4" s="13" t="s">
        <v>19</v>
      </c>
      <c r="N4" s="37"/>
      <c r="O4" s="3"/>
      <c r="P4" s="37"/>
    </row>
    <row r="5" s="3" customFormat="1" ht="30" customHeight="1" spans="1:16">
      <c r="A5" s="11">
        <v>3</v>
      </c>
      <c r="B5" s="12" t="s">
        <v>14</v>
      </c>
      <c r="C5" s="13" t="s">
        <v>15</v>
      </c>
      <c r="D5" s="11" t="s">
        <v>16</v>
      </c>
      <c r="E5" s="14">
        <v>6642.65</v>
      </c>
      <c r="F5" s="14">
        <v>6294.59</v>
      </c>
      <c r="G5" s="15">
        <v>1081.84</v>
      </c>
      <c r="H5" s="16">
        <v>0</v>
      </c>
      <c r="I5" s="15">
        <f t="shared" si="0"/>
        <v>5212.75</v>
      </c>
      <c r="J5" s="35">
        <v>0.7</v>
      </c>
      <c r="K5" s="16">
        <v>3648.93</v>
      </c>
      <c r="L5" s="36" t="s">
        <v>17</v>
      </c>
      <c r="M5" s="13" t="s">
        <v>20</v>
      </c>
      <c r="N5" s="37"/>
      <c r="O5" s="3"/>
      <c r="P5" s="37"/>
    </row>
    <row r="6" s="4" customFormat="1" ht="30" customHeight="1" spans="1:16">
      <c r="A6" s="11">
        <v>4</v>
      </c>
      <c r="B6" s="17" t="s">
        <v>21</v>
      </c>
      <c r="C6" s="18" t="s">
        <v>22</v>
      </c>
      <c r="D6" s="11" t="s">
        <v>16</v>
      </c>
      <c r="E6" s="17">
        <v>11720.37</v>
      </c>
      <c r="F6" s="17">
        <v>8039.41</v>
      </c>
      <c r="G6" s="17">
        <v>4720.3</v>
      </c>
      <c r="H6" s="19">
        <v>0</v>
      </c>
      <c r="I6" s="15">
        <f t="shared" si="0"/>
        <v>3319.11</v>
      </c>
      <c r="J6" s="38">
        <v>0.9</v>
      </c>
      <c r="K6" s="16">
        <v>2987.2</v>
      </c>
      <c r="L6" s="17" t="s">
        <v>23</v>
      </c>
      <c r="M6" s="13" t="s">
        <v>18</v>
      </c>
      <c r="N6" s="37"/>
      <c r="O6" s="3"/>
      <c r="P6" s="37"/>
    </row>
    <row r="7" s="4" customFormat="1" ht="38" customHeight="1" spans="1:16">
      <c r="A7" s="11">
        <v>5</v>
      </c>
      <c r="B7" s="17" t="s">
        <v>24</v>
      </c>
      <c r="C7" s="18" t="s">
        <v>25</v>
      </c>
      <c r="D7" s="11" t="s">
        <v>16</v>
      </c>
      <c r="E7" s="17">
        <v>18733.92</v>
      </c>
      <c r="F7" s="17">
        <v>14120.92</v>
      </c>
      <c r="G7" s="17">
        <v>10504.51</v>
      </c>
      <c r="H7" s="19">
        <v>1096.32</v>
      </c>
      <c r="I7" s="15">
        <f t="shared" si="0"/>
        <v>2520.09</v>
      </c>
      <c r="J7" s="38">
        <v>0.9</v>
      </c>
      <c r="K7" s="16">
        <f>I7*J7</f>
        <v>2268.081</v>
      </c>
      <c r="L7" s="17" t="s">
        <v>26</v>
      </c>
      <c r="M7" s="13" t="s">
        <v>18</v>
      </c>
      <c r="N7" s="37"/>
      <c r="O7" s="3"/>
      <c r="P7" s="37"/>
    </row>
    <row r="8" s="4" customFormat="1" ht="30" customHeight="1" spans="1:16">
      <c r="A8" s="11">
        <v>6</v>
      </c>
      <c r="B8" s="12" t="s">
        <v>27</v>
      </c>
      <c r="C8" s="18" t="s">
        <v>28</v>
      </c>
      <c r="D8" s="11" t="s">
        <v>29</v>
      </c>
      <c r="E8" s="20">
        <v>171848.84</v>
      </c>
      <c r="F8" s="20">
        <v>158864.69</v>
      </c>
      <c r="G8" s="20">
        <v>92674.22</v>
      </c>
      <c r="H8" s="20">
        <v>30714.28</v>
      </c>
      <c r="I8" s="17">
        <v>35476.19</v>
      </c>
      <c r="J8" s="38">
        <v>0.7</v>
      </c>
      <c r="K8" s="17">
        <v>20633.33</v>
      </c>
      <c r="L8" s="39" t="s">
        <v>30</v>
      </c>
      <c r="M8" s="18" t="s">
        <v>18</v>
      </c>
      <c r="N8" s="37"/>
      <c r="O8" s="37"/>
      <c r="P8" s="37"/>
    </row>
    <row r="9" s="4" customFormat="1" ht="30" customHeight="1" spans="1:16">
      <c r="A9" s="11">
        <v>7</v>
      </c>
      <c r="B9" s="12" t="s">
        <v>31</v>
      </c>
      <c r="C9" s="21" t="s">
        <v>22</v>
      </c>
      <c r="D9" s="11" t="s">
        <v>29</v>
      </c>
      <c r="E9" s="22">
        <v>4612</v>
      </c>
      <c r="F9" s="22">
        <v>4612</v>
      </c>
      <c r="G9" s="15">
        <v>2951.68</v>
      </c>
      <c r="H9" s="15">
        <v>0</v>
      </c>
      <c r="I9" s="15">
        <v>1660.32</v>
      </c>
      <c r="J9" s="35">
        <v>0.9</v>
      </c>
      <c r="K9" s="16">
        <v>1494.29</v>
      </c>
      <c r="L9" s="36" t="s">
        <v>17</v>
      </c>
      <c r="M9" s="13" t="s">
        <v>19</v>
      </c>
      <c r="N9" s="37"/>
      <c r="O9" s="3"/>
      <c r="P9" s="37"/>
    </row>
    <row r="10" s="4" customFormat="1" ht="30" customHeight="1" spans="1:16">
      <c r="A10" s="11">
        <v>8</v>
      </c>
      <c r="B10" s="17" t="s">
        <v>32</v>
      </c>
      <c r="C10" s="18" t="s">
        <v>28</v>
      </c>
      <c r="D10" s="11" t="s">
        <v>29</v>
      </c>
      <c r="E10" s="20">
        <v>185787.09</v>
      </c>
      <c r="F10" s="20">
        <v>179616.59</v>
      </c>
      <c r="G10" s="20">
        <v>107376.28</v>
      </c>
      <c r="H10" s="20">
        <v>30303.42</v>
      </c>
      <c r="I10" s="17">
        <v>41936.89</v>
      </c>
      <c r="J10" s="38">
        <v>0.7</v>
      </c>
      <c r="K10" s="11">
        <v>25515.82</v>
      </c>
      <c r="L10" s="40" t="s">
        <v>33</v>
      </c>
      <c r="M10" s="18" t="s">
        <v>18</v>
      </c>
      <c r="N10" s="37"/>
      <c r="O10" s="3"/>
      <c r="P10" s="37"/>
    </row>
    <row r="11" s="1" customFormat="1" ht="27" customHeight="1" spans="1:13">
      <c r="A11" s="11">
        <v>9</v>
      </c>
      <c r="B11" s="17" t="s">
        <v>32</v>
      </c>
      <c r="C11" s="18" t="s">
        <v>28</v>
      </c>
      <c r="D11" s="11" t="s">
        <v>29</v>
      </c>
      <c r="E11" s="22">
        <v>23520</v>
      </c>
      <c r="F11" s="22">
        <v>23520</v>
      </c>
      <c r="G11" s="16">
        <v>14112</v>
      </c>
      <c r="H11" s="16">
        <v>0</v>
      </c>
      <c r="I11" s="16">
        <v>9408</v>
      </c>
      <c r="J11" s="38">
        <v>0.7</v>
      </c>
      <c r="K11" s="16">
        <v>6585.6</v>
      </c>
      <c r="L11" s="40" t="s">
        <v>33</v>
      </c>
      <c r="M11" s="13" t="s">
        <v>20</v>
      </c>
    </row>
    <row r="12" s="1" customFormat="1" ht="27" customHeight="1" spans="1:13">
      <c r="A12" s="11">
        <v>10</v>
      </c>
      <c r="B12" s="23" t="s">
        <v>34</v>
      </c>
      <c r="C12" s="23" t="s">
        <v>22</v>
      </c>
      <c r="D12" s="23" t="s">
        <v>35</v>
      </c>
      <c r="E12" s="24">
        <v>3016.8</v>
      </c>
      <c r="F12" s="20">
        <v>3016.8</v>
      </c>
      <c r="G12" s="20">
        <v>1689.41</v>
      </c>
      <c r="H12" s="16">
        <v>0</v>
      </c>
      <c r="I12" s="20">
        <v>1327.39</v>
      </c>
      <c r="J12" s="38">
        <v>0.9</v>
      </c>
      <c r="K12" s="20">
        <v>1194.65</v>
      </c>
      <c r="L12" s="41" t="s">
        <v>33</v>
      </c>
      <c r="M12" s="23" t="s">
        <v>19</v>
      </c>
    </row>
    <row r="13" s="1" customFormat="1" ht="27" customHeight="1" spans="1:13">
      <c r="A13" s="11">
        <v>11</v>
      </c>
      <c r="B13" s="23" t="s">
        <v>36</v>
      </c>
      <c r="C13" s="23" t="s">
        <v>28</v>
      </c>
      <c r="D13" s="23" t="s">
        <v>35</v>
      </c>
      <c r="E13" s="25">
        <v>73759.98</v>
      </c>
      <c r="F13" s="25">
        <v>65180.61</v>
      </c>
      <c r="G13" s="25">
        <v>37910.65</v>
      </c>
      <c r="H13" s="25">
        <v>8018.59</v>
      </c>
      <c r="I13" s="29">
        <v>19251.29</v>
      </c>
      <c r="J13" s="42">
        <v>0.7</v>
      </c>
      <c r="K13" s="43">
        <v>9275.9</v>
      </c>
      <c r="L13" s="41" t="s">
        <v>33</v>
      </c>
      <c r="M13" s="23" t="s">
        <v>37</v>
      </c>
    </row>
    <row r="14" s="1" customFormat="1" ht="27" customHeight="1" spans="1:13">
      <c r="A14" s="11">
        <v>12</v>
      </c>
      <c r="B14" s="23" t="s">
        <v>36</v>
      </c>
      <c r="C14" s="23" t="s">
        <v>28</v>
      </c>
      <c r="D14" s="23" t="s">
        <v>35</v>
      </c>
      <c r="E14" s="26">
        <v>19546.12</v>
      </c>
      <c r="F14" s="25">
        <v>19026.94</v>
      </c>
      <c r="G14" s="25">
        <v>7609.74</v>
      </c>
      <c r="H14" s="25">
        <v>833.82</v>
      </c>
      <c r="I14" s="29">
        <v>10583.38</v>
      </c>
      <c r="J14" s="42">
        <v>0.7</v>
      </c>
      <c r="K14" s="44">
        <v>7408.37</v>
      </c>
      <c r="L14" s="41" t="s">
        <v>33</v>
      </c>
      <c r="M14" s="23" t="s">
        <v>20</v>
      </c>
    </row>
    <row r="15" s="1" customFormat="1" ht="27" customHeight="1" spans="1:13">
      <c r="A15" s="11">
        <v>13</v>
      </c>
      <c r="B15" s="27" t="s">
        <v>38</v>
      </c>
      <c r="C15" s="23" t="s">
        <v>22</v>
      </c>
      <c r="D15" s="23" t="s">
        <v>35</v>
      </c>
      <c r="E15" s="26">
        <v>13352.47</v>
      </c>
      <c r="F15" s="25">
        <v>12604.75</v>
      </c>
      <c r="G15" s="25">
        <v>6961.86</v>
      </c>
      <c r="H15" s="25">
        <v>0</v>
      </c>
      <c r="I15" s="29">
        <v>5642.89</v>
      </c>
      <c r="J15" s="42">
        <v>0.9</v>
      </c>
      <c r="K15" s="44">
        <v>5078.6</v>
      </c>
      <c r="L15" s="41" t="s">
        <v>33</v>
      </c>
      <c r="M15" s="23" t="s">
        <v>18</v>
      </c>
    </row>
    <row r="16" s="1" customFormat="1" ht="27" customHeight="1" spans="1:13">
      <c r="A16" s="11">
        <v>14</v>
      </c>
      <c r="B16" s="17" t="s">
        <v>39</v>
      </c>
      <c r="C16" s="18" t="s">
        <v>22</v>
      </c>
      <c r="D16" s="23" t="s">
        <v>40</v>
      </c>
      <c r="E16" s="17">
        <v>3116.16</v>
      </c>
      <c r="F16" s="17">
        <v>3088.98</v>
      </c>
      <c r="G16" s="17">
        <v>2367.47</v>
      </c>
      <c r="H16" s="15">
        <v>0</v>
      </c>
      <c r="I16" s="17">
        <v>721.51</v>
      </c>
      <c r="J16" s="38">
        <v>0.9</v>
      </c>
      <c r="K16" s="11">
        <v>649.36</v>
      </c>
      <c r="L16" s="17" t="s">
        <v>41</v>
      </c>
      <c r="M16" s="18" t="s">
        <v>18</v>
      </c>
    </row>
    <row r="17" s="1" customFormat="1" ht="27" customHeight="1" spans="1:13">
      <c r="A17" s="11">
        <v>15</v>
      </c>
      <c r="B17" s="12" t="s">
        <v>42</v>
      </c>
      <c r="C17" s="13" t="s">
        <v>22</v>
      </c>
      <c r="D17" s="11" t="s">
        <v>40</v>
      </c>
      <c r="E17" s="14">
        <v>8889.47</v>
      </c>
      <c r="F17" s="14">
        <v>7178.88</v>
      </c>
      <c r="G17" s="15">
        <v>4293.06</v>
      </c>
      <c r="H17" s="15">
        <v>0</v>
      </c>
      <c r="I17" s="15">
        <v>2885.82</v>
      </c>
      <c r="J17" s="35">
        <v>0.9</v>
      </c>
      <c r="K17" s="16">
        <v>2597.24</v>
      </c>
      <c r="L17" s="45" t="s">
        <v>43</v>
      </c>
      <c r="M17" s="13" t="s">
        <v>18</v>
      </c>
    </row>
    <row r="18" s="1" customFormat="1" ht="27" customHeight="1" spans="1:13">
      <c r="A18" s="11">
        <v>16</v>
      </c>
      <c r="B18" s="17" t="s">
        <v>44</v>
      </c>
      <c r="C18" s="18" t="s">
        <v>28</v>
      </c>
      <c r="D18" s="23" t="s">
        <v>45</v>
      </c>
      <c r="E18" s="17">
        <v>141268.19</v>
      </c>
      <c r="F18" s="17">
        <v>110705.75</v>
      </c>
      <c r="G18" s="17">
        <v>65178.78</v>
      </c>
      <c r="H18" s="17">
        <v>18316.18</v>
      </c>
      <c r="I18" s="17">
        <v>27210.79</v>
      </c>
      <c r="J18" s="38">
        <v>0.7</v>
      </c>
      <c r="K18" s="11">
        <v>14847.55</v>
      </c>
      <c r="L18" s="17" t="s">
        <v>46</v>
      </c>
      <c r="M18" s="18" t="s">
        <v>18</v>
      </c>
    </row>
    <row r="19" s="1" customFormat="1" ht="27" customHeight="1" spans="1:13">
      <c r="A19" s="23" t="s">
        <v>47</v>
      </c>
      <c r="B19" s="28"/>
      <c r="C19" s="23"/>
      <c r="D19" s="23"/>
      <c r="E19" s="15">
        <f>SUM(E3:E18)</f>
        <v>881100.08</v>
      </c>
      <c r="F19" s="29">
        <f>SUM(F3:F18)</f>
        <v>753644.62</v>
      </c>
      <c r="G19" s="29">
        <f>SUM(G3:G18)</f>
        <v>449526.7</v>
      </c>
      <c r="H19" s="29">
        <f>SUM(H3:H18)</f>
        <v>103484.47</v>
      </c>
      <c r="I19" s="29">
        <f>SUM(I3:I18)</f>
        <v>200633.37</v>
      </c>
      <c r="J19" s="46"/>
      <c r="K19" s="46">
        <f>SUM(K3:K18)</f>
        <v>123418.791</v>
      </c>
      <c r="L19" s="47"/>
      <c r="M19" s="47"/>
    </row>
    <row r="20" s="1" customFormat="1" ht="24" customHeight="1" spans="1:13">
      <c r="A20" s="30" t="s">
        <v>48</v>
      </c>
      <c r="B20" s="30"/>
      <c r="C20" s="30"/>
      <c r="D20" s="30"/>
      <c r="E20" s="1"/>
      <c r="F20" s="31"/>
      <c r="G20" s="31"/>
      <c r="H20" s="31"/>
      <c r="I20" s="31"/>
      <c r="J20" s="31"/>
      <c r="K20" s="31"/>
      <c r="L20" s="31"/>
      <c r="M20" s="31"/>
    </row>
    <row r="21" s="1" customFormat="1" ht="12" customHeight="1" spans="1:9">
      <c r="A21" s="32" t="s">
        <v>49</v>
      </c>
      <c r="E21" s="4"/>
      <c r="F21" s="1"/>
      <c r="G21" s="1"/>
      <c r="H21" s="4"/>
      <c r="I21" s="4" t="s">
        <v>50</v>
      </c>
    </row>
    <row r="22" spans="6:7">
      <c r="F22" s="1"/>
      <c r="G22" s="1"/>
    </row>
    <row r="23" spans="6:7">
      <c r="F23" s="1"/>
      <c r="G23" s="1"/>
    </row>
    <row r="24" spans="6:7">
      <c r="F24" s="1"/>
      <c r="G24" s="1"/>
    </row>
    <row r="25" spans="6:7">
      <c r="F25" s="1"/>
      <c r="G25" s="1"/>
    </row>
    <row r="26" spans="6:7">
      <c r="F26" s="1"/>
      <c r="G26" s="1"/>
    </row>
    <row r="27" spans="5:9">
      <c r="E27" s="1"/>
      <c r="F27" s="1"/>
      <c r="G27" s="1"/>
      <c r="H27" s="1"/>
      <c r="I27" s="1"/>
    </row>
    <row r="28" spans="6:7">
      <c r="F28" s="1"/>
      <c r="G28" s="1"/>
    </row>
  </sheetData>
  <mergeCells count="3">
    <mergeCell ref="A1:M1"/>
    <mergeCell ref="A20:D20"/>
    <mergeCell ref="F20:M20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2025-03-28T00:57:25Z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2052-12.1.0.20305</vt:lpwstr>
  </property>
</Properties>
</file>