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<sst xmlns="http://schemas.openxmlformats.org/spreadsheetml/2006/main" count="88" uniqueCount="51">
  <si>
    <r>
      <t xml:space="preserve">    南京市高淳区2025年第5批医疗救助手工结算花名册        </t>
    </r>
    <r>
      <rPr>
        <b/>
        <sz val="11"/>
        <rFont val="宋体"/>
        <charset val="134"/>
        <scheme val="minor"/>
      </rPr>
      <t>单位：元</t>
    </r>
  </si>
  <si>
    <t>序号</t>
  </si>
  <si>
    <t>救助对象姓名</t>
  </si>
  <si>
    <t>对象类别</t>
  </si>
  <si>
    <t>乡镇</t>
  </si>
  <si>
    <t>医疗总费用</t>
  </si>
  <si>
    <t>可报费用（医保范围内）</t>
  </si>
  <si>
    <t>基本医疗基金支出</t>
  </si>
  <si>
    <t>大病保险基金支出</t>
  </si>
  <si>
    <t>可报未报</t>
  </si>
  <si>
    <t>救助比例</t>
  </si>
  <si>
    <t>实际救助金额（保留两位小数）</t>
  </si>
  <si>
    <t>病种</t>
  </si>
  <si>
    <t>住院及门特/门诊/大重病患者</t>
  </si>
  <si>
    <t>葛香田</t>
  </si>
  <si>
    <t>低保</t>
  </si>
  <si>
    <t>砖墙</t>
  </si>
  <si>
    <t>结（直）肠癌</t>
  </si>
  <si>
    <t>住院</t>
  </si>
  <si>
    <t>马兰</t>
  </si>
  <si>
    <t>乳腺癌</t>
  </si>
  <si>
    <t>门特</t>
  </si>
  <si>
    <t>唐爱花</t>
  </si>
  <si>
    <t>夏羽萌</t>
  </si>
  <si>
    <t>困境儿童</t>
  </si>
  <si>
    <t>淳溪</t>
  </si>
  <si>
    <t>白血病</t>
  </si>
  <si>
    <t>卞爱春</t>
  </si>
  <si>
    <t>阳江</t>
  </si>
  <si>
    <t>结肠恶性肿瘤</t>
  </si>
  <si>
    <t>临时救助大重病患者</t>
  </si>
  <si>
    <t>门诊</t>
  </si>
  <si>
    <t>芮老美</t>
  </si>
  <si>
    <t>肺癌</t>
  </si>
  <si>
    <t>陈方坤</t>
  </si>
  <si>
    <t>心房颤动</t>
  </si>
  <si>
    <t>卞来凤</t>
  </si>
  <si>
    <t>杨胜福</t>
  </si>
  <si>
    <t>桠溪</t>
  </si>
  <si>
    <t>直肠恶性肿瘤</t>
  </si>
  <si>
    <t>杨志红</t>
  </si>
  <si>
    <t>肝癌</t>
  </si>
  <si>
    <t>许顺水</t>
  </si>
  <si>
    <t>固城</t>
  </si>
  <si>
    <t>鼻咽癌</t>
  </si>
  <si>
    <t>杨庆</t>
  </si>
  <si>
    <t>血液透析</t>
  </si>
  <si>
    <t>合计</t>
  </si>
  <si>
    <t>注：救助对象若已死亡，表必须以被救助对象身份填写（备注救助对象已死亡，救助资金转账至亲属银行卡）</t>
  </si>
  <si>
    <t>负责人：</t>
  </si>
  <si>
    <t>经办人：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</si>
</sst>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0.00;[Red]0.00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b/>
      <sz val="18"/>
      <name val="宋体"/>
      <charset val="134"/>
      <scheme val="minor"/>
    </font>
    <font>
      <b/>
      <sz val="9"/>
      <name val="宋体"/>
      <charset val="134"/>
    </font>
    <font>
      <sz val="10"/>
      <name val="宋体"/>
      <charset val="134"/>
      <scheme val="major"/>
    </font>
    <font>
      <sz val="9"/>
      <name val="宋体"/>
      <charset val="134"/>
      <scheme val="minor"/>
    </font>
    <font>
      <sz val="9"/>
      <name val="宋体"/>
      <charset val="134"/>
    </font>
    <font>
      <sz val="10"/>
      <color theme="1"/>
      <name val="宋体"/>
      <charset val="134"/>
      <scheme val="minor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9" fontId="1" fillId="0" borderId="0" xfId="0" applyNumberFormat="1" applyFont="1" applyFill="1" applyAlignment="1">
      <alignment vertical="center" wrapText="1"/>
    </xf>
    <xf numFmtId="176" fontId="1" fillId="0" borderId="0" xfId="0" applyNumberFormat="1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50" applyNumberFormat="1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1" xfId="50" applyNumberFormat="1" applyFont="1" applyFill="1" applyBorder="1" applyAlignment="1">
      <alignment horizontal="center" vertical="center" shrinkToFit="1"/>
    </xf>
    <xf numFmtId="176" fontId="8" fillId="0" borderId="1" xfId="0" applyNumberFormat="1" applyFont="1" applyFill="1" applyBorder="1" applyAlignment="1">
      <alignment horizontal="center" vertical="center" wrapText="1" shrinkToFit="1"/>
    </xf>
    <xf numFmtId="176" fontId="3" fillId="0" borderId="1" xfId="0" applyNumberFormat="1" applyFont="1" applyFill="1" applyBorder="1" applyAlignment="1">
      <alignment horizontal="center" vertical="center"/>
    </xf>
    <xf numFmtId="49" fontId="3" fillId="0" borderId="1" xfId="52" applyNumberFormat="1" applyFont="1" applyFill="1" applyBorder="1" applyAlignment="1">
      <alignment horizontal="center" vertical="center" wrapText="1" shrinkToFit="1"/>
    </xf>
    <xf numFmtId="177" fontId="3" fillId="0" borderId="1" xfId="0" applyNumberFormat="1" applyFont="1" applyFill="1" applyBorder="1" applyAlignment="1">
      <alignment horizontal="center" vertical="center" wrapText="1" shrinkToFit="1"/>
    </xf>
    <xf numFmtId="0" fontId="7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9" fontId="5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 wrapText="1" shrinkToFi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0" xfId="0" applyFont="1" applyFill="1" applyAlignment="1">
      <alignment vertical="center" wrapText="1"/>
    </xf>
    <xf numFmtId="9" fontId="3" fillId="0" borderId="1" xfId="0" applyNumberFormat="1" applyFont="1" applyFill="1" applyBorder="1" applyAlignment="1">
      <alignment horizontal="center" vertical="center"/>
    </xf>
    <xf numFmtId="49" fontId="3" fillId="0" borderId="1" xfId="50" applyNumberFormat="1" applyFont="1" applyFill="1" applyBorder="1" applyAlignment="1">
      <alignment horizontal="center" vertical="center" wrapText="1" shrinkToFit="1"/>
    </xf>
    <xf numFmtId="49" fontId="8" fillId="0" borderId="1" xfId="0" applyNumberFormat="1" applyFont="1" applyFill="1" applyBorder="1" applyAlignment="1">
      <alignment horizontal="center" vertical="center" wrapText="1" shrinkToFit="1"/>
    </xf>
    <xf numFmtId="177" fontId="3" fillId="0" borderId="1" xfId="0" applyNumberFormat="1" applyFont="1" applyFill="1" applyBorder="1" applyAlignment="1">
      <alignment horizontal="center" vertical="center" wrapText="1"/>
    </xf>
    <xf numFmtId="176" fontId="3" fillId="0" borderId="1" xfId="50" applyNumberFormat="1" applyFont="1" applyFill="1" applyBorder="1" applyAlignment="1">
      <alignment horizontal="center" vertical="center" wrapText="1" shrinkToFit="1"/>
    </xf>
    <xf numFmtId="176" fontId="3" fillId="0" borderId="1" xfId="0" applyNumberFormat="1" applyFont="1" applyFill="1" applyBorder="1" applyAlignment="1">
      <alignment horizontal="center" vertical="center" wrapText="1" shrinkToFit="1"/>
    </xf>
    <xf numFmtId="178" fontId="3" fillId="0" borderId="1" xfId="0" applyNumberFormat="1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复件 09年10-12月农村低保_2011年4季度农村低保（9月26号）_2016年2月砖墙镇低保分类施保" xfId="49"/>
    <cellStyle name="常规_Sheet1_09年7-9月农村低保_砖墙18年1月农村低保名册、报表 - 副本" xfId="50"/>
    <cellStyle name="常规_Sheet1_09年7-9月农村低保_2016年2月砖墙镇低保分类施保_砖墙18年1月农村低保名册、报表 - 副本" xfId="51"/>
    <cellStyle name="常规_Sheet1_09年7-9月农村低保_2012年3月份农村低保_砖墙18年1月农村低保名册、报表 - 副本" xfId="52"/>
    <cellStyle name="常规_Sheet1_09年7-9月农村低保_砖墙18年12月农村低保名册" xfId="53"/>
    <cellStyle name="常规_Sheet1_09年7-9月农村低保_2012年9月份农村低保_2016年2月砖墙镇低保分类施保_砖墙18年1月农村低保名册、报表 - 副本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6"/>
  <sheetViews>
    <sheetView tabSelected="1" topLeftCell="A12" workbookViewId="0">
      <selection activeCell="P5" sqref="P5"/>
    </sheetView>
  </sheetViews>
  <sheetFormatPr defaultColWidth="9" defaultRowHeight="13.5"/>
  <cols>
    <col min="1" max="1" width="4.25" style="4" customWidth="1"/>
    <col min="2" max="2" width="6.25" style="4" customWidth="1"/>
    <col min="3" max="3" width="9.125" style="5" customWidth="1"/>
    <col min="4" max="4" width="4.625" style="5" customWidth="1"/>
    <col min="5" max="7" width="10.125" style="4" customWidth="1"/>
    <col min="8" max="8" width="9" style="4" customWidth="1"/>
    <col min="9" max="9" width="9.5" style="4" customWidth="1"/>
    <col min="10" max="10" width="5.75" style="6" customWidth="1"/>
    <col min="11" max="11" width="8.125" style="7" customWidth="1"/>
    <col min="12" max="12" width="6.5" style="4" customWidth="1"/>
    <col min="13" max="13" width="6.125" style="4" customWidth="1"/>
    <col min="14" max="14" width="9" style="1"/>
    <col min="15" max="15" width="9.25" style="1"/>
    <col min="16" max="17" width="10.375" style="1"/>
    <col min="18" max="16384" width="9" style="1"/>
  </cols>
  <sheetData>
    <row r="1" s="1" customFormat="1" ht="33" customHeight="1" spans="1:1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="2" customFormat="1" ht="56.25" spans="1:13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32" t="s">
        <v>10</v>
      </c>
      <c r="K2" s="10" t="s">
        <v>11</v>
      </c>
      <c r="L2" s="9" t="s">
        <v>12</v>
      </c>
      <c r="M2" s="33" t="s">
        <v>13</v>
      </c>
    </row>
    <row r="3" s="2" customFormat="1" ht="30" customHeight="1" spans="1:16">
      <c r="A3" s="11">
        <v>1</v>
      </c>
      <c r="B3" s="12" t="s">
        <v>14</v>
      </c>
      <c r="C3" s="13" t="s">
        <v>15</v>
      </c>
      <c r="D3" s="11" t="s">
        <v>16</v>
      </c>
      <c r="E3" s="14">
        <v>16275.27</v>
      </c>
      <c r="F3" s="14">
        <v>15900.12</v>
      </c>
      <c r="G3" s="14">
        <v>9653.17</v>
      </c>
      <c r="H3" s="15">
        <v>0</v>
      </c>
      <c r="I3" s="16">
        <v>6246.95</v>
      </c>
      <c r="J3" s="34">
        <v>0.9</v>
      </c>
      <c r="K3" s="16">
        <v>5622.26</v>
      </c>
      <c r="L3" s="35" t="s">
        <v>17</v>
      </c>
      <c r="M3" s="36" t="s">
        <v>18</v>
      </c>
      <c r="N3" s="37"/>
      <c r="O3" s="37"/>
      <c r="P3" s="37"/>
    </row>
    <row r="4" s="2" customFormat="1" ht="30" customHeight="1" spans="1:16">
      <c r="A4" s="11">
        <v>2</v>
      </c>
      <c r="B4" s="12" t="s">
        <v>19</v>
      </c>
      <c r="C4" s="13" t="s">
        <v>15</v>
      </c>
      <c r="D4" s="11" t="s">
        <v>16</v>
      </c>
      <c r="E4" s="15">
        <v>981.6</v>
      </c>
      <c r="F4" s="15">
        <v>981.6</v>
      </c>
      <c r="G4" s="14">
        <v>712.94</v>
      </c>
      <c r="H4" s="15">
        <v>0</v>
      </c>
      <c r="I4" s="16">
        <v>268.66</v>
      </c>
      <c r="J4" s="34">
        <v>0.9</v>
      </c>
      <c r="K4" s="26">
        <v>241.79</v>
      </c>
      <c r="L4" s="14" t="s">
        <v>20</v>
      </c>
      <c r="M4" s="36" t="s">
        <v>21</v>
      </c>
      <c r="N4" s="37"/>
      <c r="O4" s="3"/>
      <c r="P4" s="37"/>
    </row>
    <row r="5" s="3" customFormat="1" ht="30" customHeight="1" spans="1:16">
      <c r="A5" s="11">
        <v>3</v>
      </c>
      <c r="B5" s="12" t="s">
        <v>22</v>
      </c>
      <c r="C5" s="13" t="s">
        <v>15</v>
      </c>
      <c r="D5" s="11" t="s">
        <v>16</v>
      </c>
      <c r="E5" s="15">
        <v>9078.7</v>
      </c>
      <c r="F5" s="15">
        <v>9078.7</v>
      </c>
      <c r="G5" s="16">
        <v>5810.37</v>
      </c>
      <c r="H5" s="16">
        <v>2124.42</v>
      </c>
      <c r="I5" s="16">
        <v>1143.91</v>
      </c>
      <c r="J5" s="38">
        <v>0.9</v>
      </c>
      <c r="K5" s="26">
        <v>1029.52</v>
      </c>
      <c r="L5" s="39" t="s">
        <v>20</v>
      </c>
      <c r="M5" s="40" t="s">
        <v>21</v>
      </c>
      <c r="N5" s="37"/>
      <c r="O5" s="3"/>
      <c r="P5" s="37"/>
    </row>
    <row r="6" s="4" customFormat="1" ht="30" customHeight="1" spans="1:16">
      <c r="A6" s="11">
        <v>4</v>
      </c>
      <c r="B6" s="12" t="s">
        <v>23</v>
      </c>
      <c r="C6" s="13" t="s">
        <v>24</v>
      </c>
      <c r="D6" s="11" t="s">
        <v>25</v>
      </c>
      <c r="E6" s="14">
        <v>5400</v>
      </c>
      <c r="F6" s="14">
        <v>5400</v>
      </c>
      <c r="G6" s="14">
        <v>2754</v>
      </c>
      <c r="H6" s="15">
        <v>0</v>
      </c>
      <c r="I6" s="12">
        <f>F6-G6-H6</f>
        <v>2646</v>
      </c>
      <c r="J6" s="38">
        <v>0.9</v>
      </c>
      <c r="K6" s="11">
        <f>I6*J6</f>
        <v>2381.4</v>
      </c>
      <c r="L6" s="17" t="s">
        <v>26</v>
      </c>
      <c r="M6" s="12" t="s">
        <v>21</v>
      </c>
      <c r="N6" s="37"/>
      <c r="O6" s="3"/>
      <c r="P6" s="37"/>
    </row>
    <row r="7" s="4" customFormat="1" ht="38" customHeight="1" spans="1:16">
      <c r="A7" s="11">
        <v>5</v>
      </c>
      <c r="B7" s="13" t="s">
        <v>27</v>
      </c>
      <c r="C7" s="11" t="s">
        <v>15</v>
      </c>
      <c r="D7" s="17" t="s">
        <v>28</v>
      </c>
      <c r="E7" s="15">
        <v>10512.91</v>
      </c>
      <c r="F7" s="15">
        <v>10397.91</v>
      </c>
      <c r="G7" s="15">
        <v>8088.6</v>
      </c>
      <c r="H7" s="15">
        <v>1385.59</v>
      </c>
      <c r="I7" s="15">
        <v>923.72</v>
      </c>
      <c r="J7" s="38">
        <v>0.9</v>
      </c>
      <c r="K7" s="15">
        <v>831.35</v>
      </c>
      <c r="L7" s="20" t="s">
        <v>29</v>
      </c>
      <c r="M7" s="15" t="s">
        <v>18</v>
      </c>
      <c r="N7" s="37"/>
      <c r="O7" s="3"/>
      <c r="P7" s="37"/>
    </row>
    <row r="8" s="4" customFormat="1" ht="30" customHeight="1" spans="1:16">
      <c r="A8" s="11">
        <v>6</v>
      </c>
      <c r="B8" s="13" t="s">
        <v>27</v>
      </c>
      <c r="C8" s="18" t="s">
        <v>30</v>
      </c>
      <c r="D8" s="13" t="s">
        <v>28</v>
      </c>
      <c r="E8" s="15">
        <v>80052.35</v>
      </c>
      <c r="F8" s="15">
        <v>50899.23</v>
      </c>
      <c r="G8" s="16">
        <v>30710.22</v>
      </c>
      <c r="H8" s="16">
        <v>3166.93</v>
      </c>
      <c r="I8" s="16">
        <v>17022.08</v>
      </c>
      <c r="J8" s="38">
        <v>0.7</v>
      </c>
      <c r="K8" s="15">
        <v>7715.46</v>
      </c>
      <c r="L8" s="41" t="s">
        <v>29</v>
      </c>
      <c r="M8" s="16" t="s">
        <v>18</v>
      </c>
      <c r="N8" s="37"/>
      <c r="O8" s="37"/>
      <c r="P8" s="37"/>
    </row>
    <row r="9" s="4" customFormat="1" ht="30" customHeight="1" spans="1:16">
      <c r="A9" s="11">
        <v>7</v>
      </c>
      <c r="B9" s="13" t="s">
        <v>27</v>
      </c>
      <c r="C9" s="18" t="s">
        <v>30</v>
      </c>
      <c r="D9" s="13" t="s">
        <v>28</v>
      </c>
      <c r="E9" s="14">
        <v>1890.38</v>
      </c>
      <c r="F9" s="14">
        <v>1890.38</v>
      </c>
      <c r="G9" s="14">
        <v>60.1</v>
      </c>
      <c r="H9" s="15">
        <v>0</v>
      </c>
      <c r="I9" s="12">
        <v>1830.28</v>
      </c>
      <c r="J9" s="38">
        <v>0.7</v>
      </c>
      <c r="K9" s="14">
        <v>1281.2</v>
      </c>
      <c r="L9" s="20" t="s">
        <v>29</v>
      </c>
      <c r="M9" s="15" t="s">
        <v>31</v>
      </c>
      <c r="N9" s="37"/>
      <c r="O9" s="3"/>
      <c r="P9" s="37"/>
    </row>
    <row r="10" s="4" customFormat="1" ht="30" customHeight="1" spans="1:16">
      <c r="A10" s="11">
        <v>8</v>
      </c>
      <c r="B10" s="13" t="s">
        <v>32</v>
      </c>
      <c r="C10" s="11" t="s">
        <v>15</v>
      </c>
      <c r="D10" s="17" t="s">
        <v>28</v>
      </c>
      <c r="E10" s="15">
        <v>4896.4</v>
      </c>
      <c r="F10" s="15">
        <v>4744.49</v>
      </c>
      <c r="G10" s="14">
        <v>2846.69</v>
      </c>
      <c r="H10" s="15">
        <v>854.01</v>
      </c>
      <c r="I10" s="16">
        <v>1043.79</v>
      </c>
      <c r="J10" s="38">
        <v>0.7</v>
      </c>
      <c r="K10" s="15">
        <v>730.65</v>
      </c>
      <c r="L10" s="14" t="s">
        <v>33</v>
      </c>
      <c r="M10" s="15" t="s">
        <v>21</v>
      </c>
      <c r="N10" s="37"/>
      <c r="O10" s="3"/>
      <c r="P10" s="37"/>
    </row>
    <row r="11" s="1" customFormat="1" ht="27" customHeight="1" spans="1:13">
      <c r="A11" s="11">
        <v>9</v>
      </c>
      <c r="B11" s="13" t="s">
        <v>34</v>
      </c>
      <c r="C11" s="18" t="s">
        <v>30</v>
      </c>
      <c r="D11" s="17" t="s">
        <v>28</v>
      </c>
      <c r="E11" s="15">
        <v>84203.3</v>
      </c>
      <c r="F11" s="15">
        <v>55645.7</v>
      </c>
      <c r="G11" s="16">
        <v>38279.99</v>
      </c>
      <c r="H11" s="16">
        <v>1419.43</v>
      </c>
      <c r="I11" s="16">
        <v>15946.28</v>
      </c>
      <c r="J11" s="38">
        <v>0.7</v>
      </c>
      <c r="K11" s="15">
        <v>6962.4</v>
      </c>
      <c r="L11" s="41" t="s">
        <v>35</v>
      </c>
      <c r="M11" s="16" t="s">
        <v>18</v>
      </c>
    </row>
    <row r="12" s="1" customFormat="1" ht="27" customHeight="1" spans="1:13">
      <c r="A12" s="11">
        <v>10</v>
      </c>
      <c r="B12" s="13" t="s">
        <v>36</v>
      </c>
      <c r="C12" s="18" t="s">
        <v>30</v>
      </c>
      <c r="D12" s="13" t="s">
        <v>28</v>
      </c>
      <c r="E12" s="14">
        <v>42343.25</v>
      </c>
      <c r="F12" s="14">
        <v>35348.93</v>
      </c>
      <c r="G12" s="14">
        <v>23352.83</v>
      </c>
      <c r="H12" s="15">
        <v>2606.33</v>
      </c>
      <c r="I12" s="12">
        <v>9389.77</v>
      </c>
      <c r="J12" s="38">
        <v>0.7</v>
      </c>
      <c r="K12" s="14">
        <v>2372.84</v>
      </c>
      <c r="L12" s="14" t="s">
        <v>33</v>
      </c>
      <c r="M12" s="15" t="s">
        <v>18</v>
      </c>
    </row>
    <row r="13" s="1" customFormat="1" ht="27" customHeight="1" spans="1:13">
      <c r="A13" s="11">
        <v>11</v>
      </c>
      <c r="B13" s="18" t="s">
        <v>37</v>
      </c>
      <c r="C13" s="17" t="s">
        <v>30</v>
      </c>
      <c r="D13" s="19" t="s">
        <v>38</v>
      </c>
      <c r="E13" s="15">
        <v>66093.29</v>
      </c>
      <c r="F13" s="18">
        <v>60466.21</v>
      </c>
      <c r="G13" s="15">
        <v>36098.47</v>
      </c>
      <c r="H13" s="16">
        <v>14620.64</v>
      </c>
      <c r="I13" s="16">
        <v>9747.1</v>
      </c>
      <c r="J13" s="38">
        <v>0.7</v>
      </c>
      <c r="K13" s="16">
        <v>2622.97</v>
      </c>
      <c r="L13" s="41" t="s">
        <v>39</v>
      </c>
      <c r="M13" s="15" t="s">
        <v>18</v>
      </c>
    </row>
    <row r="14" s="1" customFormat="1" ht="27" customHeight="1" spans="1:13">
      <c r="A14" s="11">
        <v>12</v>
      </c>
      <c r="B14" s="18" t="s">
        <v>40</v>
      </c>
      <c r="C14" s="13" t="s">
        <v>15</v>
      </c>
      <c r="D14" s="20" t="s">
        <v>38</v>
      </c>
      <c r="E14" s="14">
        <v>3595.09</v>
      </c>
      <c r="F14" s="18">
        <v>3595.09</v>
      </c>
      <c r="G14" s="13">
        <v>2749.18</v>
      </c>
      <c r="H14" s="20">
        <v>0</v>
      </c>
      <c r="I14" s="14">
        <v>845.91</v>
      </c>
      <c r="J14" s="38">
        <v>0.9</v>
      </c>
      <c r="K14" s="15">
        <v>761.32</v>
      </c>
      <c r="L14" s="12" t="s">
        <v>41</v>
      </c>
      <c r="M14" s="14" t="s">
        <v>21</v>
      </c>
    </row>
    <row r="15" s="1" customFormat="1" ht="36" customHeight="1" spans="1:13">
      <c r="A15" s="11">
        <v>13</v>
      </c>
      <c r="B15" s="21" t="s">
        <v>42</v>
      </c>
      <c r="C15" s="22" t="s">
        <v>15</v>
      </c>
      <c r="D15" s="23" t="s">
        <v>43</v>
      </c>
      <c r="E15" s="21">
        <v>50671.56</v>
      </c>
      <c r="F15" s="21">
        <v>48731.16</v>
      </c>
      <c r="G15" s="21">
        <v>37697.07</v>
      </c>
      <c r="H15" s="21">
        <v>1122.53</v>
      </c>
      <c r="I15" s="21">
        <v>9911.56</v>
      </c>
      <c r="J15" s="38">
        <v>0.9</v>
      </c>
      <c r="K15" s="26">
        <v>8920.4</v>
      </c>
      <c r="L15" s="21" t="s">
        <v>44</v>
      </c>
      <c r="M15" s="22" t="s">
        <v>18</v>
      </c>
    </row>
    <row r="16" s="1" customFormat="1" ht="27" customHeight="1" spans="1:13">
      <c r="A16" s="11">
        <v>14</v>
      </c>
      <c r="B16" s="24" t="s">
        <v>45</v>
      </c>
      <c r="C16" s="25" t="s">
        <v>15</v>
      </c>
      <c r="D16" s="26" t="s">
        <v>43</v>
      </c>
      <c r="E16" s="15">
        <v>4612.5</v>
      </c>
      <c r="F16" s="15">
        <v>4612.5</v>
      </c>
      <c r="G16" s="26">
        <v>3631.64</v>
      </c>
      <c r="H16" s="26">
        <v>0</v>
      </c>
      <c r="I16" s="26">
        <v>980.86</v>
      </c>
      <c r="J16" s="38">
        <v>0.9</v>
      </c>
      <c r="K16" s="26">
        <v>882.77</v>
      </c>
      <c r="L16" s="42" t="s">
        <v>46</v>
      </c>
      <c r="M16" s="43" t="s">
        <v>21</v>
      </c>
    </row>
    <row r="17" s="1" customFormat="1" ht="27" customHeight="1" spans="1:13">
      <c r="A17" s="18" t="s">
        <v>47</v>
      </c>
      <c r="B17" s="27"/>
      <c r="C17" s="18"/>
      <c r="D17" s="18"/>
      <c r="E17" s="16">
        <f>SUM(E3:E16)</f>
        <v>380606.6</v>
      </c>
      <c r="F17" s="28">
        <f>SUM(F3:F16)</f>
        <v>307692.02</v>
      </c>
      <c r="G17" s="28">
        <f>SUM(G3:G16)</f>
        <v>202445.27</v>
      </c>
      <c r="H17" s="28">
        <f>SUM(H3:H16)</f>
        <v>27299.88</v>
      </c>
      <c r="I17" s="28">
        <f>SUM(I3:I16)</f>
        <v>77946.87</v>
      </c>
      <c r="J17" s="44"/>
      <c r="K17" s="44">
        <f>SUM(K3:K16)</f>
        <v>42356.33</v>
      </c>
      <c r="L17" s="45"/>
      <c r="M17" s="45"/>
    </row>
    <row r="18" s="1" customFormat="1" ht="24" customHeight="1" spans="1:13">
      <c r="A18" s="29" t="s">
        <v>48</v>
      </c>
      <c r="B18" s="29"/>
      <c r="C18" s="29"/>
      <c r="D18" s="29"/>
      <c r="E18" s="1"/>
      <c r="F18" s="30"/>
      <c r="G18" s="30"/>
      <c r="H18" s="30"/>
      <c r="I18" s="30"/>
      <c r="J18" s="30"/>
      <c r="K18" s="30"/>
      <c r="L18" s="30"/>
      <c r="M18" s="30"/>
    </row>
    <row r="19" s="1" customFormat="1" ht="12" customHeight="1" spans="1:9">
      <c r="A19" s="31" t="s">
        <v>49</v>
      </c>
      <c r="E19" s="4"/>
      <c r="F19" s="1"/>
      <c r="G19" s="1"/>
      <c r="H19" s="4"/>
      <c r="I19" s="4" t="s">
        <v>50</v>
      </c>
    </row>
    <row r="20" spans="6:7">
      <c r="F20" s="1"/>
      <c r="G20" s="1"/>
    </row>
    <row r="21" spans="6:7">
      <c r="F21" s="1"/>
      <c r="G21" s="1"/>
    </row>
    <row r="22" spans="6:7">
      <c r="F22" s="1"/>
      <c r="G22" s="1"/>
    </row>
    <row r="23" spans="6:7">
      <c r="F23" s="1"/>
      <c r="G23" s="1"/>
    </row>
    <row r="24" spans="6:7">
      <c r="F24" s="1"/>
      <c r="G24" s="1"/>
    </row>
    <row r="25" spans="5:9">
      <c r="E25" s="1"/>
      <c r="F25" s="1"/>
      <c r="G25" s="1"/>
      <c r="H25" s="1"/>
      <c r="I25" s="1"/>
    </row>
    <row r="26" spans="6:7">
      <c r="F26" s="1"/>
      <c r="G26" s="1"/>
    </row>
  </sheetData>
  <mergeCells count="3">
    <mergeCell ref="A1:M1"/>
    <mergeCell ref="A18:D18"/>
    <mergeCell ref="F18:M18"/>
  </mergeCells>
  <pageMargins left="0.75" right="0.75" top="1" bottom="1" header="0.5" footer="0.5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易亚男</cp:lastModifiedBy>
  <dcterms:created xsi:type="dcterms:W3CDTF">2024-07-15T01:06:00Z</dcterms:created>
  <dcterms:modified xsi:type="dcterms:W3CDTF">2025-06-03T00:38:20Z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6DA152BDED5C41E2A7832FC106623CBD_11</vt:lpwstr>
  </property>
  <property fmtid="{D5CDD505-2E9C-101B-9397-08002B2CF9AE}" pid="3" name="KSOProductBuildVer">
    <vt:lpwstr>2052-12.1.0.21171</vt:lpwstr>
  </property>
</Properties>
</file>